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20730" windowHeight="96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5" i="1"/>
  <c r="C65"/>
  <c r="E48"/>
  <c r="E29"/>
  <c r="C48" l="1"/>
  <c r="C29"/>
</calcChain>
</file>

<file path=xl/sharedStrings.xml><?xml version="1.0" encoding="utf-8"?>
<sst xmlns="http://schemas.openxmlformats.org/spreadsheetml/2006/main" count="82" uniqueCount="48">
  <si>
    <t>2014г.</t>
  </si>
  <si>
    <t xml:space="preserve">Поступление денежных средств </t>
  </si>
  <si>
    <t>Сумма</t>
  </si>
  <si>
    <t>Проекты</t>
  </si>
  <si>
    <t>Расходы</t>
  </si>
  <si>
    <t xml:space="preserve"> Транспортные расходы</t>
  </si>
  <si>
    <t>Взносы (вступительные и членские)</t>
  </si>
  <si>
    <t>"Развитие ранней помощи детям с расстройствами аутистического спектра в Туле "   2014 - 2015 год.</t>
  </si>
  <si>
    <t>Услуги банка</t>
  </si>
  <si>
    <t>итого</t>
  </si>
  <si>
    <t>2015г</t>
  </si>
  <si>
    <t>Освоение современных подходов, стратегий обучения детей с РАС, другими нарушениями развития и внедрение их в практику инклюзивного образования. 2015-2016 год</t>
  </si>
  <si>
    <t>Пожертвование (физ. лиц.)</t>
  </si>
  <si>
    <t>Транспортные расходы</t>
  </si>
  <si>
    <r>
      <rPr>
        <b/>
        <i/>
        <sz val="10"/>
        <color theme="1"/>
        <rFont val="Calibri"/>
        <family val="2"/>
        <charset val="204"/>
        <scheme val="minor"/>
      </rPr>
      <t xml:space="preserve"> Административные и прочие прямые расходы   в т.ч.: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</t>
    </r>
  </si>
  <si>
    <r>
      <rPr>
        <b/>
        <i/>
        <sz val="10"/>
        <color theme="1"/>
        <rFont val="Calibri"/>
        <family val="2"/>
        <charset val="204"/>
        <scheme val="minor"/>
      </rPr>
      <t xml:space="preserve">Оборудование в.т.ч.: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</t>
    </r>
  </si>
  <si>
    <r>
      <rPr>
        <b/>
        <i/>
        <sz val="10"/>
        <color theme="1"/>
        <rFont val="Calibri"/>
        <family val="2"/>
        <charset val="204"/>
        <scheme val="minor"/>
      </rPr>
      <t>Административные и прочие прямые расходы в т.ч.: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</t>
    </r>
  </si>
  <si>
    <t>2016г</t>
  </si>
  <si>
    <t>Издательские расходы</t>
  </si>
  <si>
    <t>Обучение специалистов</t>
  </si>
  <si>
    <t>Услуги аудита</t>
  </si>
  <si>
    <t>Доходы от реализации  услуг</t>
  </si>
  <si>
    <t>Сумма, руб</t>
  </si>
  <si>
    <t>"Вместе со всеми: поддержка детей с особенностями развития в процессе обучения и социализации"     2014 - 2015 год</t>
  </si>
  <si>
    <t>расходы на проведение конференции</t>
  </si>
  <si>
    <t>Оплата за доставку оборудования</t>
  </si>
  <si>
    <t xml:space="preserve">Административные и прочие прямые расходы, в т.ч.                                                </t>
  </si>
  <si>
    <t>Содержание сайта и разработка програмного обеспечения</t>
  </si>
  <si>
    <t>Оплата работы специалистов , в т.ч. страховые взносы</t>
  </si>
  <si>
    <t>Опата обучения воспитанника с РАС</t>
  </si>
  <si>
    <t>Приобретение канцтоваров и расходных материалов</t>
  </si>
  <si>
    <t>Оплата работы специалистов, в т.ч. страховые взносы</t>
  </si>
  <si>
    <t>Оплата работы специалистов ранней помощи, в т.ч. страховые взносы</t>
  </si>
  <si>
    <t>Оплата работы специалистов коррекционной помощи, в т.ч. страховые взносы</t>
  </si>
  <si>
    <t>Оплата проживания иногородних специалистов</t>
  </si>
  <si>
    <t xml:space="preserve">Приобретение инвентаря </t>
  </si>
  <si>
    <t xml:space="preserve">семинары по современным подходам и технологиям помощи </t>
  </si>
  <si>
    <t xml:space="preserve"> Оплата работы специалистов, занятых в реализации проекта, в т.ч. страховые взносы</t>
  </si>
  <si>
    <t>канцелярские расходы</t>
  </si>
  <si>
    <t>расходы на аудит по окончании проекта</t>
  </si>
  <si>
    <t xml:space="preserve"> Оплата работы тьюторов, в т.ч. страховые взносы</t>
  </si>
  <si>
    <t>обучение специалистов, обучающие семинары</t>
  </si>
  <si>
    <t>рекламно-издательские расходы</t>
  </si>
  <si>
    <t>оборудование для подготовки индивидуальных программ сопровождения (оргтехника)</t>
  </si>
  <si>
    <t>оборудование для занятий с детьми</t>
  </si>
  <si>
    <t>семинары по поддержке обучения и социализации детей с ОВЗ</t>
  </si>
  <si>
    <t xml:space="preserve">канцелярские расходы, расходные материалы    </t>
  </si>
  <si>
    <t xml:space="preserve">рекламно-издательские услуги  </t>
  </si>
</sst>
</file>

<file path=xl/styles.xml><?xml version="1.0" encoding="utf-8"?>
<styleSheet xmlns="http://schemas.openxmlformats.org/spreadsheetml/2006/main">
  <fonts count="7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left" wrapText="1"/>
    </xf>
    <xf numFmtId="4" fontId="0" fillId="0" borderId="0" xfId="0" applyNumberFormat="1"/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2" xfId="0" applyBorder="1"/>
    <xf numFmtId="0" fontId="0" fillId="0" borderId="19" xfId="0" applyBorder="1"/>
    <xf numFmtId="4" fontId="2" fillId="0" borderId="0" xfId="0" applyNumberFormat="1" applyFont="1"/>
    <xf numFmtId="4" fontId="2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6" fillId="0" borderId="15" xfId="0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20" xfId="0" applyFont="1" applyBorder="1"/>
    <xf numFmtId="49" fontId="3" fillId="0" borderId="1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wrapText="1"/>
    </xf>
    <xf numFmtId="4" fontId="5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4" fontId="2" fillId="0" borderId="27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/>
    <xf numFmtId="0" fontId="4" fillId="0" borderId="6" xfId="0" applyFont="1" applyFill="1" applyBorder="1"/>
    <xf numFmtId="0" fontId="0" fillId="0" borderId="31" xfId="0" applyBorder="1"/>
    <xf numFmtId="0" fontId="4" fillId="0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5"/>
  <sheetViews>
    <sheetView tabSelected="1" workbookViewId="0">
      <selection activeCell="D54" sqref="D54:D64"/>
    </sheetView>
  </sheetViews>
  <sheetFormatPr defaultRowHeight="18.75"/>
  <cols>
    <col min="2" max="2" width="31.59765625" customWidth="1"/>
    <col min="3" max="3" width="11.19921875" bestFit="1" customWidth="1"/>
    <col min="4" max="4" width="47.09765625" customWidth="1"/>
    <col min="5" max="5" width="10.796875" customWidth="1"/>
  </cols>
  <sheetData>
    <row r="2" spans="2:5" ht="19.5" thickBot="1">
      <c r="B2" s="20" t="s">
        <v>0</v>
      </c>
    </row>
    <row r="3" spans="2:5" ht="19.5" thickBot="1">
      <c r="B3" s="6" t="s">
        <v>1</v>
      </c>
      <c r="C3" s="73"/>
      <c r="D3" s="6" t="s">
        <v>4</v>
      </c>
      <c r="E3" s="73"/>
    </row>
    <row r="4" spans="2:5" ht="19.5" thickBot="1">
      <c r="B4" s="6" t="s">
        <v>3</v>
      </c>
      <c r="C4" s="7" t="s">
        <v>22</v>
      </c>
      <c r="D4" s="8"/>
      <c r="E4" s="7" t="s">
        <v>22</v>
      </c>
    </row>
    <row r="5" spans="2:5">
      <c r="B5" s="63" t="s">
        <v>23</v>
      </c>
      <c r="C5" s="64">
        <v>1618459</v>
      </c>
      <c r="D5" s="11" t="s">
        <v>14</v>
      </c>
      <c r="E5" s="33">
        <v>291376.33</v>
      </c>
    </row>
    <row r="6" spans="2:5">
      <c r="B6" s="63"/>
      <c r="C6" s="64"/>
      <c r="D6" s="31" t="s">
        <v>45</v>
      </c>
      <c r="E6" s="36">
        <v>173812</v>
      </c>
    </row>
    <row r="7" spans="2:5">
      <c r="B7" s="63"/>
      <c r="C7" s="64"/>
      <c r="D7" s="32" t="s">
        <v>46</v>
      </c>
      <c r="E7" s="36">
        <v>65309.33</v>
      </c>
    </row>
    <row r="8" spans="2:5">
      <c r="B8" s="63"/>
      <c r="C8" s="64"/>
      <c r="D8" s="31" t="s">
        <v>47</v>
      </c>
      <c r="E8" s="36">
        <v>32255</v>
      </c>
    </row>
    <row r="9" spans="2:5">
      <c r="B9" s="63"/>
      <c r="C9" s="64"/>
      <c r="D9" s="31" t="s">
        <v>39</v>
      </c>
      <c r="E9" s="36">
        <v>20000</v>
      </c>
    </row>
    <row r="10" spans="2:5" ht="25.5">
      <c r="B10" s="63"/>
      <c r="C10" s="64"/>
      <c r="D10" s="24" t="s">
        <v>37</v>
      </c>
      <c r="E10" s="34">
        <v>546840</v>
      </c>
    </row>
    <row r="11" spans="2:5">
      <c r="B11" s="63"/>
      <c r="C11" s="64"/>
      <c r="D11" s="24" t="s">
        <v>40</v>
      </c>
      <c r="E11" s="34">
        <v>721392.66999999993</v>
      </c>
    </row>
    <row r="12" spans="2:5" ht="19.5" thickBot="1">
      <c r="B12" s="63"/>
      <c r="C12" s="64"/>
      <c r="D12" s="12" t="s">
        <v>13</v>
      </c>
      <c r="E12" s="35">
        <v>58850</v>
      </c>
    </row>
    <row r="13" spans="2:5" ht="18.75" customHeight="1">
      <c r="B13" s="65" t="s">
        <v>7</v>
      </c>
      <c r="C13" s="67">
        <v>1311292</v>
      </c>
      <c r="D13" s="14" t="s">
        <v>15</v>
      </c>
      <c r="E13" s="38">
        <v>134897</v>
      </c>
    </row>
    <row r="14" spans="2:5" ht="20.25" customHeight="1">
      <c r="B14" s="66"/>
      <c r="C14" s="64"/>
      <c r="D14" s="37" t="s">
        <v>44</v>
      </c>
      <c r="E14" s="36">
        <v>59186</v>
      </c>
    </row>
    <row r="15" spans="2:5" ht="25.5" customHeight="1">
      <c r="B15" s="66"/>
      <c r="C15" s="64"/>
      <c r="D15" s="37" t="s">
        <v>43</v>
      </c>
      <c r="E15" s="36">
        <v>75711</v>
      </c>
    </row>
    <row r="16" spans="2:5">
      <c r="B16" s="66"/>
      <c r="C16" s="64"/>
      <c r="D16" s="1" t="s">
        <v>16</v>
      </c>
      <c r="E16" s="34">
        <v>307223</v>
      </c>
    </row>
    <row r="17" spans="2:6" ht="16.5" customHeight="1">
      <c r="B17" s="66"/>
      <c r="C17" s="64"/>
      <c r="D17" s="39" t="s">
        <v>41</v>
      </c>
      <c r="E17" s="4">
        <v>106900</v>
      </c>
    </row>
    <row r="18" spans="2:6" ht="15.75" customHeight="1">
      <c r="B18" s="66"/>
      <c r="C18" s="64"/>
      <c r="D18" s="39" t="s">
        <v>42</v>
      </c>
      <c r="E18" s="4">
        <v>23499.200000000001</v>
      </c>
    </row>
    <row r="19" spans="2:6" ht="15" customHeight="1">
      <c r="B19" s="66"/>
      <c r="C19" s="64"/>
      <c r="D19" s="39" t="s">
        <v>24</v>
      </c>
      <c r="E19" s="4">
        <v>128800</v>
      </c>
    </row>
    <row r="20" spans="2:6" ht="15" customHeight="1">
      <c r="B20" s="66"/>
      <c r="C20" s="64"/>
      <c r="D20" s="39" t="s">
        <v>38</v>
      </c>
      <c r="E20" s="4">
        <v>28023.8</v>
      </c>
    </row>
    <row r="21" spans="2:6" ht="15.75" customHeight="1">
      <c r="B21" s="66"/>
      <c r="C21" s="64"/>
      <c r="D21" s="39" t="s">
        <v>39</v>
      </c>
      <c r="E21" s="4">
        <v>20000</v>
      </c>
    </row>
    <row r="22" spans="2:6">
      <c r="B22" s="66"/>
      <c r="C22" s="64"/>
      <c r="D22" s="13" t="s">
        <v>5</v>
      </c>
      <c r="E22" s="34">
        <v>41100</v>
      </c>
    </row>
    <row r="23" spans="2:6" ht="26.25" thickBot="1">
      <c r="B23" s="66"/>
      <c r="C23" s="64"/>
      <c r="D23" s="24" t="s">
        <v>37</v>
      </c>
      <c r="E23" s="35">
        <v>828072</v>
      </c>
    </row>
    <row r="24" spans="2:6">
      <c r="B24" s="49" t="s">
        <v>6</v>
      </c>
      <c r="C24" s="67">
        <v>81965</v>
      </c>
      <c r="D24" s="29" t="s">
        <v>8</v>
      </c>
      <c r="E24" s="3">
        <v>18074</v>
      </c>
    </row>
    <row r="25" spans="2:6">
      <c r="B25" s="50"/>
      <c r="C25" s="64"/>
      <c r="D25" s="27" t="s">
        <v>27</v>
      </c>
      <c r="E25" s="4">
        <v>7800</v>
      </c>
    </row>
    <row r="26" spans="2:6">
      <c r="B26" s="50"/>
      <c r="C26" s="64"/>
      <c r="D26" s="27" t="s">
        <v>35</v>
      </c>
      <c r="E26" s="4">
        <v>18500</v>
      </c>
    </row>
    <row r="27" spans="2:6">
      <c r="B27" s="50"/>
      <c r="C27" s="64"/>
      <c r="D27" s="30" t="s">
        <v>25</v>
      </c>
      <c r="E27" s="4">
        <v>3330</v>
      </c>
    </row>
    <row r="28" spans="2:6" ht="19.5" thickBot="1">
      <c r="B28" s="50"/>
      <c r="C28" s="64"/>
      <c r="D28" s="30" t="s">
        <v>34</v>
      </c>
      <c r="E28" s="40">
        <v>7000</v>
      </c>
    </row>
    <row r="29" spans="2:6" ht="19.5" thickBot="1">
      <c r="B29" s="15" t="s">
        <v>9</v>
      </c>
      <c r="C29" s="16">
        <f>SUM(C5:C24)</f>
        <v>3011716</v>
      </c>
      <c r="D29" s="15" t="s">
        <v>9</v>
      </c>
      <c r="E29" s="17">
        <f>E5+E10+E11+E12+E13+E16+E22+E23+E24+E25+E26+E27+E28</f>
        <v>2984455</v>
      </c>
      <c r="F29" s="48"/>
    </row>
    <row r="30" spans="2:6">
      <c r="B30" s="18"/>
      <c r="C30" s="19"/>
      <c r="D30" s="18"/>
      <c r="E30" s="19"/>
    </row>
    <row r="31" spans="2:6" ht="19.5" thickBot="1">
      <c r="B31" s="20" t="s">
        <v>10</v>
      </c>
      <c r="C31" s="2"/>
    </row>
    <row r="32" spans="2:6" ht="19.5" thickBot="1">
      <c r="B32" s="6" t="s">
        <v>1</v>
      </c>
      <c r="C32" s="73"/>
      <c r="D32" s="7" t="s">
        <v>4</v>
      </c>
    </row>
    <row r="33" spans="2:6" ht="19.5" thickBot="1">
      <c r="B33" s="6" t="s">
        <v>3</v>
      </c>
      <c r="C33" s="7" t="s">
        <v>2</v>
      </c>
      <c r="D33" s="8"/>
      <c r="E33" s="7" t="s">
        <v>2</v>
      </c>
    </row>
    <row r="34" spans="2:6">
      <c r="B34" s="61" t="s">
        <v>11</v>
      </c>
      <c r="C34" s="67">
        <v>1802832</v>
      </c>
      <c r="D34" s="25" t="s">
        <v>26</v>
      </c>
      <c r="E34" s="38">
        <v>483914.89</v>
      </c>
    </row>
    <row r="35" spans="2:6">
      <c r="B35" s="63"/>
      <c r="C35" s="64"/>
      <c r="D35" s="31" t="s">
        <v>36</v>
      </c>
      <c r="E35" s="5">
        <v>449875</v>
      </c>
    </row>
    <row r="36" spans="2:6">
      <c r="B36" s="63"/>
      <c r="C36" s="64"/>
      <c r="D36" s="31" t="s">
        <v>38</v>
      </c>
      <c r="E36" s="5">
        <v>9039.89</v>
      </c>
    </row>
    <row r="37" spans="2:6">
      <c r="B37" s="63"/>
      <c r="C37" s="64"/>
      <c r="D37" s="31" t="s">
        <v>39</v>
      </c>
      <c r="E37" s="5">
        <v>25000</v>
      </c>
    </row>
    <row r="38" spans="2:6" ht="25.5">
      <c r="B38" s="63"/>
      <c r="C38" s="64"/>
      <c r="D38" s="24" t="s">
        <v>37</v>
      </c>
      <c r="E38" s="34">
        <v>739536</v>
      </c>
    </row>
    <row r="39" spans="2:6">
      <c r="B39" s="63"/>
      <c r="C39" s="64"/>
      <c r="D39" s="24" t="s">
        <v>40</v>
      </c>
      <c r="E39" s="34">
        <v>561745.90999999992</v>
      </c>
    </row>
    <row r="40" spans="2:6" ht="19.5" thickBot="1">
      <c r="B40" s="63"/>
      <c r="C40" s="64"/>
      <c r="D40" s="26" t="s">
        <v>5</v>
      </c>
      <c r="E40" s="35">
        <v>17635.2</v>
      </c>
    </row>
    <row r="41" spans="2:6" ht="19.5" thickBot="1">
      <c r="B41" s="28" t="s">
        <v>12</v>
      </c>
      <c r="C41" s="42">
        <v>33600</v>
      </c>
      <c r="D41" s="69" t="s">
        <v>29</v>
      </c>
      <c r="E41" s="41">
        <v>33600</v>
      </c>
    </row>
    <row r="42" spans="2:6">
      <c r="B42" s="49" t="s">
        <v>6</v>
      </c>
      <c r="C42" s="67">
        <v>168427</v>
      </c>
      <c r="D42" s="29" t="s">
        <v>8</v>
      </c>
      <c r="E42" s="43">
        <v>23171</v>
      </c>
    </row>
    <row r="43" spans="2:6">
      <c r="B43" s="50"/>
      <c r="C43" s="64"/>
      <c r="D43" s="27" t="s">
        <v>27</v>
      </c>
      <c r="E43" s="44">
        <v>9690</v>
      </c>
    </row>
    <row r="44" spans="2:6">
      <c r="B44" s="50"/>
      <c r="C44" s="64"/>
      <c r="D44" s="70" t="s">
        <v>18</v>
      </c>
      <c r="E44" s="44">
        <v>12427</v>
      </c>
    </row>
    <row r="45" spans="2:6">
      <c r="B45" s="50"/>
      <c r="C45" s="64"/>
      <c r="D45" s="27" t="s">
        <v>35</v>
      </c>
      <c r="E45" s="44">
        <v>47890</v>
      </c>
    </row>
    <row r="46" spans="2:6">
      <c r="B46" s="50"/>
      <c r="C46" s="64"/>
      <c r="D46" s="71" t="s">
        <v>13</v>
      </c>
      <c r="E46" s="44">
        <v>10889</v>
      </c>
    </row>
    <row r="47" spans="2:6" ht="19.5" thickBot="1">
      <c r="B47" s="51"/>
      <c r="C47" s="68"/>
      <c r="D47" s="72" t="s">
        <v>28</v>
      </c>
      <c r="E47" s="10">
        <v>15624</v>
      </c>
    </row>
    <row r="48" spans="2:6" ht="19.5" thickBot="1">
      <c r="B48" s="15" t="s">
        <v>9</v>
      </c>
      <c r="C48" s="16">
        <f>SUM(C33:C45)</f>
        <v>2004859</v>
      </c>
      <c r="D48" s="15" t="s">
        <v>9</v>
      </c>
      <c r="E48" s="17">
        <f>E34+E38+E39+E40+E41+E42+E43+E44+E45+E46+E47</f>
        <v>1956123</v>
      </c>
      <c r="F48" s="48"/>
    </row>
    <row r="49" spans="2:5">
      <c r="C49" s="9"/>
    </row>
    <row r="51" spans="2:5" ht="19.5" thickBot="1">
      <c r="B51" s="20" t="s">
        <v>17</v>
      </c>
      <c r="C51" s="2"/>
    </row>
    <row r="52" spans="2:5" ht="19.5" thickBot="1">
      <c r="B52" s="6" t="s">
        <v>1</v>
      </c>
      <c r="C52" s="73"/>
      <c r="D52" s="6" t="s">
        <v>4</v>
      </c>
      <c r="E52" s="73"/>
    </row>
    <row r="53" spans="2:5" ht="19.5" thickBot="1">
      <c r="B53" s="21" t="s">
        <v>3</v>
      </c>
      <c r="C53" s="22" t="s">
        <v>2</v>
      </c>
      <c r="D53" s="23"/>
      <c r="E53" s="22" t="s">
        <v>2</v>
      </c>
    </row>
    <row r="54" spans="2:5">
      <c r="B54" s="55" t="s">
        <v>12</v>
      </c>
      <c r="C54" s="58">
        <v>238880</v>
      </c>
      <c r="D54" s="69" t="s">
        <v>29</v>
      </c>
      <c r="E54" s="45">
        <v>37760</v>
      </c>
    </row>
    <row r="55" spans="2:5">
      <c r="B55" s="56"/>
      <c r="C55" s="59"/>
      <c r="D55" s="74" t="s">
        <v>30</v>
      </c>
      <c r="E55" s="46">
        <v>3319.74</v>
      </c>
    </row>
    <row r="56" spans="2:5" ht="19.5" thickBot="1">
      <c r="B56" s="57"/>
      <c r="C56" s="60"/>
      <c r="D56" s="72" t="s">
        <v>32</v>
      </c>
      <c r="E56" s="47">
        <v>147800.26</v>
      </c>
    </row>
    <row r="57" spans="2:5">
      <c r="B57" s="61" t="s">
        <v>21</v>
      </c>
      <c r="C57" s="58">
        <v>18150</v>
      </c>
      <c r="D57" s="74" t="s">
        <v>30</v>
      </c>
      <c r="E57" s="45">
        <v>17186.400000000001</v>
      </c>
    </row>
    <row r="58" spans="2:5" ht="19.5" thickBot="1">
      <c r="B58" s="62"/>
      <c r="C58" s="60"/>
      <c r="D58" s="72" t="s">
        <v>33</v>
      </c>
      <c r="E58" s="47">
        <v>963.6</v>
      </c>
    </row>
    <row r="59" spans="2:5">
      <c r="B59" s="49" t="s">
        <v>6</v>
      </c>
      <c r="C59" s="52">
        <v>240000</v>
      </c>
      <c r="D59" s="29" t="s">
        <v>8</v>
      </c>
      <c r="E59" s="3">
        <v>21708</v>
      </c>
    </row>
    <row r="60" spans="2:5">
      <c r="B60" s="50"/>
      <c r="C60" s="53"/>
      <c r="D60" s="27" t="s">
        <v>27</v>
      </c>
      <c r="E60" s="4">
        <v>18150</v>
      </c>
    </row>
    <row r="61" spans="2:5">
      <c r="B61" s="50"/>
      <c r="C61" s="53"/>
      <c r="D61" s="30" t="s">
        <v>34</v>
      </c>
      <c r="E61" s="4">
        <v>9200</v>
      </c>
    </row>
    <row r="62" spans="2:5">
      <c r="B62" s="50"/>
      <c r="C62" s="53"/>
      <c r="D62" s="30" t="s">
        <v>20</v>
      </c>
      <c r="E62" s="4">
        <v>25000</v>
      </c>
    </row>
    <row r="63" spans="2:5">
      <c r="B63" s="50"/>
      <c r="C63" s="53"/>
      <c r="D63" s="71" t="s">
        <v>19</v>
      </c>
      <c r="E63" s="4">
        <v>46875</v>
      </c>
    </row>
    <row r="64" spans="2:5" ht="19.5" thickBot="1">
      <c r="B64" s="51"/>
      <c r="C64" s="54"/>
      <c r="D64" s="72" t="s">
        <v>31</v>
      </c>
      <c r="E64" s="40">
        <v>15624</v>
      </c>
    </row>
    <row r="65" spans="2:6" ht="19.5" thickBot="1">
      <c r="B65" s="15" t="s">
        <v>9</v>
      </c>
      <c r="C65" s="16">
        <f>SUM(C49:C62)</f>
        <v>497030</v>
      </c>
      <c r="D65" s="15" t="s">
        <v>9</v>
      </c>
      <c r="E65" s="16">
        <f>SUM(E54:E64)</f>
        <v>343587</v>
      </c>
      <c r="F65" s="48"/>
    </row>
  </sheetData>
  <mergeCells count="16">
    <mergeCell ref="B34:B40"/>
    <mergeCell ref="C34:C40"/>
    <mergeCell ref="B42:B47"/>
    <mergeCell ref="C42:C47"/>
    <mergeCell ref="B5:B12"/>
    <mergeCell ref="C5:C12"/>
    <mergeCell ref="B13:B23"/>
    <mergeCell ref="C13:C23"/>
    <mergeCell ref="B24:B28"/>
    <mergeCell ref="C24:C28"/>
    <mergeCell ref="B59:B64"/>
    <mergeCell ref="C59:C64"/>
    <mergeCell ref="B54:B56"/>
    <mergeCell ref="C54:C56"/>
    <mergeCell ref="B57:B58"/>
    <mergeCell ref="C57:C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dcterms:created xsi:type="dcterms:W3CDTF">2017-05-16T03:09:07Z</dcterms:created>
  <dcterms:modified xsi:type="dcterms:W3CDTF">2017-06-11T03:18:19Z</dcterms:modified>
</cp:coreProperties>
</file>